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<sst xmlns="http://schemas.openxmlformats.org/spreadsheetml/2006/main" count="247" uniqueCount="79">
  <si>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</si>
  <si>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</si>
  <si>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</si>
  <si>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</si>
  <si>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</si>
  <si>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</si>
  <si>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</si>
  <si>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</si>
  <si>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</si>
  <si>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</si>
  <si>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</si>
  <si>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</si>
  <si>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</si>
  <si>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</si>
  <si>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</si>
  <si>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</si>
  <si>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</si>
  <si>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</si>
  <si>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</si>
  <si>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</si>
  <si>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</si>
  <si>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</si>
  <si>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</si>
  <si>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</si>
  <si>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</si>
  <si>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</si>
  <si>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</si>
  <si>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</si>
  <si>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</si>
  <si>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</si>
  <si>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</si>
  <si>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</si>
  <si>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</si>
  <si>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</si>
  <si>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</si>
  <si>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</si>
  <si>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</si>
  <si>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</si>
  <si>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ВМО "Васильевская средняя школа</t>
  </si>
  <si>
    <t>Согласовано</t>
  </si>
  <si>
    <t>и.о.директора школы</t>
  </si>
  <si>
    <t>Макарова Е.В.</t>
  </si>
  <si>
    <t>Плов из мяса птицы</t>
  </si>
  <si>
    <t>Чай с лимоном</t>
  </si>
  <si>
    <t>Хлеб ржано-пшеничный</t>
  </si>
  <si>
    <t>ГОСТ</t>
  </si>
  <si>
    <t>Нарезка из свежих огурцов</t>
  </si>
  <si>
    <t>Биточик из говядины с соусом; макаронные изделия отварные</t>
  </si>
  <si>
    <t>Компот из изюма</t>
  </si>
  <si>
    <t>нарезка из свежих помидор</t>
  </si>
  <si>
    <t>268/331</t>
  </si>
  <si>
    <t>Закуска</t>
  </si>
  <si>
    <t>Шницель рыбный с натуральным соусом; пюре картофельное</t>
  </si>
  <si>
    <t>Напиток из шиповника</t>
  </si>
  <si>
    <t>Батон нарезной</t>
  </si>
  <si>
    <t>Печенье</t>
  </si>
  <si>
    <t>235/330/128</t>
  </si>
  <si>
    <t>цыпленок отварной с соусом; рис отварной</t>
  </si>
  <si>
    <t>Компот из свежих фруктов</t>
  </si>
  <si>
    <t>288/331/304</t>
  </si>
  <si>
    <t>Тефтели мясные с соусом; греча рассыпчатая</t>
  </si>
  <si>
    <t>Нарезка из свежих помидор</t>
  </si>
  <si>
    <t>278/331/302</t>
  </si>
  <si>
    <t>Котлета рубленная из птицы с соусом;макаронные изделия отварные</t>
  </si>
  <si>
    <t>Какао</t>
  </si>
  <si>
    <t>Хлеб ржано- пшеничный</t>
  </si>
  <si>
    <t>295/330/203</t>
  </si>
  <si>
    <t>Гуляш из цыпленка с соусом; рис отварной</t>
  </si>
  <si>
    <t>Чай с сахаром</t>
  </si>
  <si>
    <t>Биточек из говядины с соусом; каша гречневая</t>
  </si>
  <si>
    <t>хлеб ржано-пшеничный</t>
  </si>
  <si>
    <t>268/331/302</t>
  </si>
  <si>
    <t>Котлета рыбная с морковью; пюре картофельное</t>
  </si>
  <si>
    <t>Компот из сухофруктов</t>
  </si>
  <si>
    <t>54/128</t>
  </si>
  <si>
    <t>Творожная запеканка со сгущенкой</t>
  </si>
  <si>
    <t>Фрукт свежий</t>
  </si>
  <si>
    <t>Вафли</t>
  </si>
  <si>
    <t>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</si>
</sst>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righ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1" fontId="13" fillId="4" borderId="1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3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3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1" fontId="13" fillId="4" borderId="1" xfId="1" applyNumberFormat="1" applyFill="1" applyBorder="1" applyProtection="1">
      <protection locked="0"/>
    </xf>
    <xf numFmtId="1" fontId="13" fillId="4" borderId="15" xfId="1" applyNumberFormat="1" applyFill="1" applyBorder="1" applyProtection="1">
      <protection locked="0"/>
    </xf>
    <xf numFmtId="1" fontId="13" fillId="4" borderId="1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1" fontId="13" fillId="4" borderId="17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38</v>
      </c>
      <c r="D1" s="57"/>
      <c r="E1" s="57"/>
      <c r="F1" s="49" t="s">
        <v>39</v>
      </c>
      <c r="G1" s="2" t="s">
        <v>16</v>
      </c>
      <c r="H1" s="58" t="s">
        <v>40</v>
      </c>
      <c r="I1" s="59"/>
      <c r="J1" s="59"/>
      <c r="K1" s="59"/>
    </row>
    <row r="2" spans="1:12" ht="18" x14ac:dyDescent="0.2">
      <c r="A2" s="34" t="s">
        <v>6</v>
      </c>
      <c r="C2" s="2"/>
      <c r="G2" s="2" t="s">
        <v>17</v>
      </c>
      <c r="H2" s="58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3.75" x14ac:dyDescent="0.2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50" t="s">
        <v>42</v>
      </c>
      <c r="F6" s="38">
        <v>250</v>
      </c>
      <c r="G6" s="38">
        <v>22.515999999999998</v>
      </c>
      <c r="H6" s="38">
        <v>11.18</v>
      </c>
      <c r="I6" s="38">
        <v>45.567</v>
      </c>
      <c r="J6" s="38">
        <v>373.33</v>
      </c>
      <c r="K6" s="39">
        <v>291</v>
      </c>
      <c r="L6" s="60">
        <v>68.540000000000006</v>
      </c>
    </row>
    <row r="7" spans="1:12" ht="15" x14ac:dyDescent="0.25">
      <c r="A7" s="22"/>
      <c r="B7" s="14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2"/>
      <c r="B8" s="14"/>
      <c r="C8" s="11"/>
      <c r="D8" s="7" t="s">
        <v>21</v>
      </c>
      <c r="E8" s="51" t="s">
        <v>43</v>
      </c>
      <c r="F8" s="41">
        <v>200</v>
      </c>
      <c r="G8" s="41">
        <v>0.13</v>
      </c>
      <c r="H8" s="41">
        <v>0.02</v>
      </c>
      <c r="I8" s="41">
        <v>15.2</v>
      </c>
      <c r="J8" s="41">
        <v>62</v>
      </c>
      <c r="K8" s="42">
        <v>376</v>
      </c>
      <c r="L8" s="61">
        <v>4.01</v>
      </c>
    </row>
    <row r="9" spans="1:12" ht="15" x14ac:dyDescent="0.25">
      <c r="A9" s="22"/>
      <c r="B9" s="14"/>
      <c r="C9" s="11"/>
      <c r="D9" s="7" t="s">
        <v>22</v>
      </c>
      <c r="E9" s="51" t="s">
        <v>44</v>
      </c>
      <c r="F9" s="41">
        <v>50</v>
      </c>
      <c r="G9" s="41">
        <v>3.25</v>
      </c>
      <c r="H9" s="41">
        <v>0.5</v>
      </c>
      <c r="I9" s="41">
        <v>23.75</v>
      </c>
      <c r="J9" s="41">
        <v>90</v>
      </c>
      <c r="K9" s="52" t="s">
        <v>45</v>
      </c>
      <c r="L9" s="61">
        <v>4.8499999999999996</v>
      </c>
    </row>
    <row r="10" spans="1:12" ht="15" x14ac:dyDescent="0.25">
      <c r="A10" s="22"/>
      <c r="B10" s="14"/>
      <c r="C10" s="11"/>
      <c r="D10" s="7" t="s">
        <v>25</v>
      </c>
      <c r="E10" s="40" t="s">
        <v>46</v>
      </c>
      <c r="F10" s="41">
        <v>60</v>
      </c>
      <c r="G10" s="41">
        <v>0.21</v>
      </c>
      <c r="H10" s="41">
        <v>0.03</v>
      </c>
      <c r="I10" s="41">
        <v>0.56999999999999995</v>
      </c>
      <c r="J10" s="41">
        <v>3.6</v>
      </c>
      <c r="K10" s="42">
        <v>70</v>
      </c>
      <c r="L10" s="61">
        <v>7.6</v>
      </c>
    </row>
    <row r="11" spans="1:12" ht="15" x14ac:dyDescent="0.25">
      <c r="A11" s="22"/>
      <c r="B11" s="14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2"/>
      <c r="B12" s="14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560</v>
      </c>
      <c r="G13" s="18">
        <f t="shared" ref="G13:J13" si="0">SUM(G6:G12)</f>
        <v>26.105999999999998</v>
      </c>
      <c r="H13" s="18">
        <f t="shared" si="0"/>
        <v>11.729999999999999</v>
      </c>
      <c r="I13" s="18">
        <f t="shared" si="0"/>
        <v>85.086999999999989</v>
      </c>
      <c r="J13" s="18">
        <f t="shared" si="0"/>
        <v>528.92999999999995</v>
      </c>
      <c r="K13" s="24"/>
      <c r="L13" s="18">
        <f t="shared" ref="L13" si="1">SUM(L6:L12)</f>
        <v>85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2"/>
      <c r="B15" s="14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2"/>
      <c r="B16" s="14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2"/>
      <c r="B17" s="14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2"/>
      <c r="B18" s="14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2"/>
      <c r="B19" s="14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2"/>
      <c r="B20" s="14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2"/>
      <c r="B21" s="14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2"/>
      <c r="B22" s="14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560</v>
      </c>
      <c r="G24" s="31">
        <f t="shared" ref="G24:J24" si="4">G13+G23</f>
        <v>26.105999999999998</v>
      </c>
      <c r="H24" s="31">
        <f t="shared" si="4"/>
        <v>11.729999999999999</v>
      </c>
      <c r="I24" s="31">
        <f t="shared" si="4"/>
        <v>85.086999999999989</v>
      </c>
      <c r="J24" s="31">
        <f t="shared" si="4"/>
        <v>528.92999999999995</v>
      </c>
      <c r="K24" s="31"/>
      <c r="L24" s="31">
        <f t="shared" ref="L24" si="5">L13+L23</f>
        <v>85</v>
      </c>
    </row>
    <row r="25" spans="1:12" ht="30" x14ac:dyDescent="0.25">
      <c r="A25" s="13">
        <v>1</v>
      </c>
      <c r="B25" s="14">
        <v>2</v>
      </c>
      <c r="C25" s="21" t="s">
        <v>19</v>
      </c>
      <c r="D25" s="5" t="s">
        <v>20</v>
      </c>
      <c r="E25" s="62" t="s">
        <v>47</v>
      </c>
      <c r="F25" s="38">
        <v>270</v>
      </c>
      <c r="G25" s="38">
        <v>17.984999999999999</v>
      </c>
      <c r="H25" s="38">
        <v>12.909000000000001</v>
      </c>
      <c r="I25" s="38">
        <v>47.387999999999998</v>
      </c>
      <c r="J25" s="38">
        <v>380.03</v>
      </c>
      <c r="K25" s="39" t="s">
        <v>50</v>
      </c>
      <c r="L25" s="60">
        <v>63.36</v>
      </c>
    </row>
    <row r="26" spans="1:12" ht="15" x14ac:dyDescent="0.25">
      <c r="A26" s="13"/>
      <c r="B26" s="14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3"/>
      <c r="B27" s="14"/>
      <c r="C27" s="11"/>
      <c r="D27" s="7" t="s">
        <v>21</v>
      </c>
      <c r="E27" s="63" t="s">
        <v>48</v>
      </c>
      <c r="F27" s="41">
        <v>200</v>
      </c>
      <c r="G27" s="41">
        <v>0.35</v>
      </c>
      <c r="H27" s="41">
        <v>0.08</v>
      </c>
      <c r="I27" s="41">
        <v>29.85</v>
      </c>
      <c r="J27" s="41">
        <v>122.2</v>
      </c>
      <c r="K27" s="42">
        <v>348</v>
      </c>
      <c r="L27" s="61">
        <v>12.61</v>
      </c>
    </row>
    <row r="28" spans="1:12" ht="15" x14ac:dyDescent="0.25">
      <c r="A28" s="13"/>
      <c r="B28" s="14"/>
      <c r="C28" s="11"/>
      <c r="D28" s="7" t="s">
        <v>22</v>
      </c>
      <c r="E28" s="63" t="s">
        <v>44</v>
      </c>
      <c r="F28" s="41">
        <v>30</v>
      </c>
      <c r="G28" s="41">
        <v>1.95</v>
      </c>
      <c r="H28" s="41">
        <v>0.3</v>
      </c>
      <c r="I28" s="41">
        <v>14.25</v>
      </c>
      <c r="J28" s="41">
        <v>67.5</v>
      </c>
      <c r="K28" s="42" t="s">
        <v>45</v>
      </c>
      <c r="L28" s="61">
        <v>2.91</v>
      </c>
    </row>
    <row r="29" spans="1:12" ht="15" x14ac:dyDescent="0.25">
      <c r="A29" s="13"/>
      <c r="B29" s="14"/>
      <c r="C29" s="11"/>
      <c r="D29" s="7" t="s">
        <v>51</v>
      </c>
      <c r="E29" s="40" t="s">
        <v>49</v>
      </c>
      <c r="F29" s="41">
        <v>60</v>
      </c>
      <c r="G29" s="41">
        <v>0.99</v>
      </c>
      <c r="H29" s="41">
        <v>0.18</v>
      </c>
      <c r="I29" s="41">
        <v>3.42</v>
      </c>
      <c r="J29" s="41">
        <v>19.8</v>
      </c>
      <c r="K29" s="42">
        <v>71</v>
      </c>
      <c r="L29" s="61">
        <v>6.12</v>
      </c>
    </row>
    <row r="30" spans="1:12" ht="15" x14ac:dyDescent="0.25">
      <c r="A30" s="13"/>
      <c r="B30" s="14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3"/>
      <c r="B31" s="14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560</v>
      </c>
      <c r="G32" s="18">
        <f t="shared" ref="G32" si="6">SUM(G25:G31)</f>
        <v>21.274999999999999</v>
      </c>
      <c r="H32" s="18">
        <f t="shared" ref="H32" si="7">SUM(H25:H31)</f>
        <v>13.469000000000001</v>
      </c>
      <c r="I32" s="18">
        <f t="shared" ref="I32" si="8">SUM(I25:I31)</f>
        <v>94.908000000000001</v>
      </c>
      <c r="J32" s="18">
        <f t="shared" ref="J32:L32" si="9">SUM(J25:J31)</f>
        <v>589.53</v>
      </c>
      <c r="K32" s="24"/>
      <c r="L32" s="18">
        <f t="shared" si="9"/>
        <v>85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3"/>
      <c r="B34" s="14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3"/>
      <c r="B39" s="14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3"/>
      <c r="B40" s="14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3"/>
      <c r="B41" s="14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3" t="s">
        <v>4</v>
      </c>
      <c r="D43" s="54"/>
      <c r="E43" s="30"/>
      <c r="F43" s="31">
        <f>F32+F42</f>
        <v>560</v>
      </c>
      <c r="G43" s="31">
        <f t="shared" ref="G43" si="14">G32+G42</f>
        <v>21.274999999999999</v>
      </c>
      <c r="H43" s="31">
        <f t="shared" ref="H43" si="15">H32+H42</f>
        <v>13.469000000000001</v>
      </c>
      <c r="I43" s="31">
        <f t="shared" ref="I43" si="16">I32+I42</f>
        <v>94.908000000000001</v>
      </c>
      <c r="J43" s="31">
        <f t="shared" ref="J43:L43" si="17">J32+J42</f>
        <v>589.53</v>
      </c>
      <c r="K43" s="31"/>
      <c r="L43" s="31">
        <f t="shared" si="17"/>
        <v>85</v>
      </c>
    </row>
    <row r="44" spans="1:12" ht="30" x14ac:dyDescent="0.25">
      <c r="A44" s="19">
        <v>1</v>
      </c>
      <c r="B44" s="20">
        <v>3</v>
      </c>
      <c r="C44" s="21" t="s">
        <v>19</v>
      </c>
      <c r="D44" s="5" t="s">
        <v>20</v>
      </c>
      <c r="E44" s="64" t="s">
        <v>52</v>
      </c>
      <c r="F44" s="67">
        <v>270</v>
      </c>
      <c r="G44" s="38">
        <v>14.638</v>
      </c>
      <c r="H44" s="38">
        <v>12.932</v>
      </c>
      <c r="I44" s="38">
        <v>29.007999999999999</v>
      </c>
      <c r="J44" s="38">
        <v>298.90800000000002</v>
      </c>
      <c r="K44" s="39" t="s">
        <v>56</v>
      </c>
      <c r="L44" s="68">
        <v>65.849999999999994</v>
      </c>
    </row>
    <row r="45" spans="1:12" ht="15" x14ac:dyDescent="0.25">
      <c r="A45" s="22"/>
      <c r="B45" s="14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2"/>
      <c r="B46" s="14"/>
      <c r="C46" s="11"/>
      <c r="D46" s="7" t="s">
        <v>21</v>
      </c>
      <c r="E46" s="66" t="s">
        <v>53</v>
      </c>
      <c r="F46" s="41">
        <v>200</v>
      </c>
      <c r="G46" s="41">
        <v>0.67800000000000005</v>
      </c>
      <c r="H46" s="41">
        <v>0.27800000000000002</v>
      </c>
      <c r="I46" s="41">
        <v>20.76</v>
      </c>
      <c r="J46" s="41">
        <v>88.2</v>
      </c>
      <c r="K46" s="42">
        <v>388</v>
      </c>
      <c r="L46" s="69">
        <v>6.84</v>
      </c>
    </row>
    <row r="47" spans="1:12" ht="15" x14ac:dyDescent="0.25">
      <c r="A47" s="22"/>
      <c r="B47" s="14"/>
      <c r="C47" s="11"/>
      <c r="D47" s="7" t="s">
        <v>22</v>
      </c>
      <c r="E47" s="66" t="s">
        <v>54</v>
      </c>
      <c r="F47" s="41">
        <v>30</v>
      </c>
      <c r="G47" s="41">
        <v>2.25</v>
      </c>
      <c r="H47" s="41">
        <v>0.9</v>
      </c>
      <c r="I47" s="41">
        <v>17.7</v>
      </c>
      <c r="J47" s="41">
        <v>87</v>
      </c>
      <c r="K47" s="42" t="s">
        <v>45</v>
      </c>
      <c r="L47" s="69">
        <v>4.55</v>
      </c>
    </row>
    <row r="48" spans="1:12" ht="15" x14ac:dyDescent="0.25">
      <c r="A48" s="22"/>
      <c r="B48" s="14"/>
      <c r="C48" s="11"/>
      <c r="D48" s="7"/>
      <c r="E48" s="66" t="s">
        <v>55</v>
      </c>
      <c r="F48" s="41">
        <v>40</v>
      </c>
      <c r="G48" s="41">
        <v>4.8</v>
      </c>
      <c r="H48" s="41">
        <v>9</v>
      </c>
      <c r="I48" s="41">
        <v>43.2</v>
      </c>
      <c r="J48" s="41">
        <v>230.8</v>
      </c>
      <c r="K48" s="42" t="s">
        <v>45</v>
      </c>
      <c r="L48" s="69">
        <v>7.76</v>
      </c>
    </row>
    <row r="49" spans="1:12" ht="15" x14ac:dyDescent="0.25">
      <c r="A49" s="22"/>
      <c r="B49" s="14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2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540</v>
      </c>
      <c r="G51" s="18">
        <f t="shared" ref="G51" si="18">SUM(G44:G50)</f>
        <v>22.366000000000003</v>
      </c>
      <c r="H51" s="18">
        <f t="shared" ref="H51" si="19">SUM(H44:H50)</f>
        <v>23.11</v>
      </c>
      <c r="I51" s="18">
        <f t="shared" ref="I51" si="20">SUM(I44:I50)</f>
        <v>110.66800000000001</v>
      </c>
      <c r="J51" s="18">
        <f t="shared" ref="J51:L51" si="21">SUM(J44:J50)</f>
        <v>704.90800000000002</v>
      </c>
      <c r="K51" s="24"/>
      <c r="L51" s="18">
        <f t="shared" si="21"/>
        <v>85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2"/>
      <c r="B53" s="14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2"/>
      <c r="B54" s="14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2"/>
      <c r="B55" s="14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2"/>
      <c r="B56" s="14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2"/>
      <c r="B57" s="14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2"/>
      <c r="B58" s="14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2"/>
      <c r="B59" s="14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2"/>
      <c r="B60" s="14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3" t="s">
        <v>4</v>
      </c>
      <c r="D62" s="54"/>
      <c r="E62" s="30"/>
      <c r="F62" s="31">
        <f>F51+F61</f>
        <v>540</v>
      </c>
      <c r="G62" s="31">
        <f t="shared" ref="G62" si="26">G51+G61</f>
        <v>22.366000000000003</v>
      </c>
      <c r="H62" s="31">
        <f t="shared" ref="H62" si="27">H51+H61</f>
        <v>23.11</v>
      </c>
      <c r="I62" s="31">
        <f t="shared" ref="I62" si="28">I51+I61</f>
        <v>110.66800000000001</v>
      </c>
      <c r="J62" s="31">
        <f t="shared" ref="J62:L62" si="29">J51+J61</f>
        <v>704.90800000000002</v>
      </c>
      <c r="K62" s="31"/>
      <c r="L62" s="31">
        <f t="shared" si="29"/>
        <v>85</v>
      </c>
    </row>
    <row r="63" spans="1:12" ht="25.5" x14ac:dyDescent="0.25">
      <c r="A63" s="19">
        <v>1</v>
      </c>
      <c r="B63" s="20">
        <v>4</v>
      </c>
      <c r="C63" s="21" t="s">
        <v>19</v>
      </c>
      <c r="D63" s="5" t="s">
        <v>20</v>
      </c>
      <c r="E63" s="70" t="s">
        <v>57</v>
      </c>
      <c r="F63" s="38">
        <v>270</v>
      </c>
      <c r="G63" s="38">
        <v>20.532800000000002</v>
      </c>
      <c r="H63" s="38">
        <v>18.384</v>
      </c>
      <c r="I63" s="38">
        <v>41.859000000000002</v>
      </c>
      <c r="J63" s="38">
        <v>415.41800000000001</v>
      </c>
      <c r="K63" s="39" t="s">
        <v>59</v>
      </c>
      <c r="L63" s="72">
        <v>60.29</v>
      </c>
    </row>
    <row r="64" spans="1:12" ht="15" x14ac:dyDescent="0.25">
      <c r="A64" s="22"/>
      <c r="B64" s="14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2"/>
      <c r="B65" s="14"/>
      <c r="C65" s="11"/>
      <c r="D65" s="7" t="s">
        <v>21</v>
      </c>
      <c r="E65" s="71" t="s">
        <v>58</v>
      </c>
      <c r="F65" s="41">
        <v>200</v>
      </c>
      <c r="G65" s="41">
        <v>0.16</v>
      </c>
      <c r="H65" s="41">
        <v>0.16</v>
      </c>
      <c r="I65" s="41">
        <v>27.88</v>
      </c>
      <c r="J65" s="41">
        <v>114.6</v>
      </c>
      <c r="K65" s="42">
        <v>342</v>
      </c>
      <c r="L65" s="73">
        <v>9.64</v>
      </c>
    </row>
    <row r="66" spans="1:12" ht="15" x14ac:dyDescent="0.25">
      <c r="A66" s="22"/>
      <c r="B66" s="14"/>
      <c r="C66" s="11"/>
      <c r="D66" s="7" t="s">
        <v>22</v>
      </c>
      <c r="E66" s="71" t="s">
        <v>44</v>
      </c>
      <c r="F66" s="41">
        <v>30</v>
      </c>
      <c r="G66" s="41">
        <v>1.95</v>
      </c>
      <c r="H66" s="41">
        <v>0.3</v>
      </c>
      <c r="I66" s="41">
        <v>14.25</v>
      </c>
      <c r="J66" s="41">
        <v>67.5</v>
      </c>
      <c r="K66" s="42" t="s">
        <v>45</v>
      </c>
      <c r="L66" s="73">
        <v>2.91</v>
      </c>
    </row>
    <row r="67" spans="1:12" ht="15" x14ac:dyDescent="0.25">
      <c r="A67" s="22"/>
      <c r="B67" s="14"/>
      <c r="C67" s="11"/>
      <c r="D67" s="7" t="s">
        <v>25</v>
      </c>
      <c r="E67" s="71" t="s">
        <v>46</v>
      </c>
      <c r="F67" s="41">
        <v>60</v>
      </c>
      <c r="G67" s="41">
        <v>0.21</v>
      </c>
      <c r="H67" s="41">
        <v>0.03</v>
      </c>
      <c r="I67" s="41">
        <v>0.56999999999999995</v>
      </c>
      <c r="J67" s="41">
        <v>3.6</v>
      </c>
      <c r="K67" s="42">
        <v>70</v>
      </c>
      <c r="L67" s="73">
        <v>12.16</v>
      </c>
    </row>
    <row r="68" spans="1:12" ht="15" x14ac:dyDescent="0.25">
      <c r="A68" s="22"/>
      <c r="B68" s="14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2"/>
      <c r="B69" s="14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560</v>
      </c>
      <c r="G70" s="18">
        <f t="shared" ref="G70" si="30">SUM(G63:G69)</f>
        <v>22.852800000000002</v>
      </c>
      <c r="H70" s="18">
        <f t="shared" ref="H70" si="31">SUM(H63:H69)</f>
        <v>18.874000000000002</v>
      </c>
      <c r="I70" s="18">
        <f t="shared" ref="I70" si="32">SUM(I63:I69)</f>
        <v>84.558999999999997</v>
      </c>
      <c r="J70" s="18">
        <f t="shared" ref="J70:L70" si="33">SUM(J63:J69)</f>
        <v>601.11800000000005</v>
      </c>
      <c r="K70" s="24"/>
      <c r="L70" s="18">
        <f t="shared" si="33"/>
        <v>85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2"/>
      <c r="B74" s="14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2"/>
      <c r="B75" s="14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2"/>
      <c r="B76" s="14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2"/>
      <c r="B77" s="14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2"/>
      <c r="B78" s="14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3" t="s">
        <v>4</v>
      </c>
      <c r="D81" s="54"/>
      <c r="E81" s="30"/>
      <c r="F81" s="31">
        <f>F70+F80</f>
        <v>560</v>
      </c>
      <c r="G81" s="31">
        <f t="shared" ref="G81" si="38">G70+G80</f>
        <v>22.852800000000002</v>
      </c>
      <c r="H81" s="31">
        <f t="shared" ref="H81" si="39">H70+H80</f>
        <v>18.874000000000002</v>
      </c>
      <c r="I81" s="31">
        <f t="shared" ref="I81" si="40">I70+I80</f>
        <v>84.558999999999997</v>
      </c>
      <c r="J81" s="31">
        <f t="shared" ref="J81:L81" si="41">J70+J80</f>
        <v>601.11800000000005</v>
      </c>
      <c r="K81" s="31"/>
      <c r="L81" s="31">
        <f t="shared" si="41"/>
        <v>85</v>
      </c>
    </row>
    <row r="82" spans="1:12" ht="25.5" x14ac:dyDescent="0.25">
      <c r="A82" s="19">
        <v>1</v>
      </c>
      <c r="B82" s="20">
        <v>5</v>
      </c>
      <c r="C82" s="21" t="s">
        <v>19</v>
      </c>
      <c r="D82" s="5" t="s">
        <v>20</v>
      </c>
      <c r="E82" s="74" t="s">
        <v>60</v>
      </c>
      <c r="F82" s="38">
        <v>280</v>
      </c>
      <c r="G82" s="38">
        <v>17.693000000000001</v>
      </c>
      <c r="H82" s="38">
        <v>15.656000000000001</v>
      </c>
      <c r="I82" s="38">
        <v>54.042999999999999</v>
      </c>
      <c r="J82" s="38">
        <v>427.25</v>
      </c>
      <c r="K82" s="39" t="s">
        <v>62</v>
      </c>
      <c r="L82" s="77">
        <v>64.92</v>
      </c>
    </row>
    <row r="83" spans="1:12" ht="15" x14ac:dyDescent="0.25">
      <c r="A83" s="22"/>
      <c r="B83" s="14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1"/>
      <c r="D84" s="7" t="s">
        <v>21</v>
      </c>
      <c r="E84" s="75" t="s">
        <v>43</v>
      </c>
      <c r="F84" s="41">
        <v>200</v>
      </c>
      <c r="G84" s="41">
        <v>0.13</v>
      </c>
      <c r="H84" s="41">
        <v>0.02</v>
      </c>
      <c r="I84" s="41">
        <v>15.2</v>
      </c>
      <c r="J84" s="41">
        <v>62</v>
      </c>
      <c r="K84" s="42">
        <v>376</v>
      </c>
      <c r="L84" s="78">
        <v>4.1399999999999997</v>
      </c>
    </row>
    <row r="85" spans="1:12" ht="15" x14ac:dyDescent="0.25">
      <c r="A85" s="22"/>
      <c r="B85" s="14"/>
      <c r="C85" s="11"/>
      <c r="D85" s="7" t="s">
        <v>22</v>
      </c>
      <c r="E85" s="75" t="s">
        <v>54</v>
      </c>
      <c r="F85" s="41">
        <v>30</v>
      </c>
      <c r="G85" s="41">
        <v>2.25</v>
      </c>
      <c r="H85" s="41">
        <v>0.9</v>
      </c>
      <c r="I85" s="41">
        <v>17.7</v>
      </c>
      <c r="J85" s="41">
        <v>87</v>
      </c>
      <c r="K85" s="42" t="s">
        <v>45</v>
      </c>
      <c r="L85" s="78">
        <v>4.55</v>
      </c>
    </row>
    <row r="86" spans="1:12" ht="15.75" thickBot="1" x14ac:dyDescent="0.3">
      <c r="A86" s="22"/>
      <c r="B86" s="14"/>
      <c r="C86" s="11"/>
      <c r="D86" s="7" t="s">
        <v>25</v>
      </c>
      <c r="E86" s="76" t="s">
        <v>61</v>
      </c>
      <c r="F86" s="41">
        <v>60</v>
      </c>
      <c r="G86" s="41">
        <v>0.99</v>
      </c>
      <c r="H86" s="41">
        <v>0.18</v>
      </c>
      <c r="I86" s="41">
        <v>3.42</v>
      </c>
      <c r="J86" s="41">
        <v>19.8</v>
      </c>
      <c r="K86" s="42">
        <v>71</v>
      </c>
      <c r="L86" s="79">
        <v>11.39</v>
      </c>
    </row>
    <row r="87" spans="1:12" ht="15" x14ac:dyDescent="0.25">
      <c r="A87" s="22"/>
      <c r="B87" s="14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2"/>
      <c r="B88" s="14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570</v>
      </c>
      <c r="G89" s="18">
        <f t="shared" ref="G89" si="42">SUM(G82:G88)</f>
        <v>21.062999999999999</v>
      </c>
      <c r="H89" s="18">
        <f t="shared" ref="H89" si="43">SUM(H82:H88)</f>
        <v>16.756</v>
      </c>
      <c r="I89" s="18">
        <f t="shared" ref="I89" si="44">SUM(I82:I88)</f>
        <v>90.363</v>
      </c>
      <c r="J89" s="18">
        <f t="shared" ref="J89:L89" si="45">SUM(J82:J88)</f>
        <v>596.04999999999995</v>
      </c>
      <c r="K89" s="24"/>
      <c r="L89" s="18">
        <f t="shared" si="45"/>
        <v>85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2"/>
      <c r="B91" s="14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2"/>
      <c r="B92" s="14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2"/>
      <c r="B93" s="14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2"/>
      <c r="B94" s="14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2"/>
      <c r="B95" s="14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2"/>
      <c r="B96" s="14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2"/>
      <c r="B97" s="14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2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3" t="s">
        <v>4</v>
      </c>
      <c r="D100" s="54"/>
      <c r="E100" s="30"/>
      <c r="F100" s="31">
        <f>F89+F99</f>
        <v>570</v>
      </c>
      <c r="G100" s="31">
        <f t="shared" ref="G100" si="50">G89+G99</f>
        <v>21.062999999999999</v>
      </c>
      <c r="H100" s="31">
        <f t="shared" ref="H100" si="51">H89+H99</f>
        <v>16.756</v>
      </c>
      <c r="I100" s="31">
        <f t="shared" ref="I100" si="52">I89+I99</f>
        <v>90.363</v>
      </c>
      <c r="J100" s="31">
        <f t="shared" ref="J100:L100" si="53">J89+J99</f>
        <v>596.04999999999995</v>
      </c>
      <c r="K100" s="31"/>
      <c r="L100" s="31">
        <f t="shared" si="53"/>
        <v>85</v>
      </c>
    </row>
    <row r="101" spans="1:12" ht="30" x14ac:dyDescent="0.25">
      <c r="A101" s="19">
        <v>2</v>
      </c>
      <c r="B101" s="20">
        <v>1</v>
      </c>
      <c r="C101" s="21" t="s">
        <v>19</v>
      </c>
      <c r="D101" s="5" t="s">
        <v>20</v>
      </c>
      <c r="E101" s="80" t="s">
        <v>63</v>
      </c>
      <c r="F101" s="38">
        <v>270</v>
      </c>
      <c r="G101" s="38">
        <v>17.501999999999999</v>
      </c>
      <c r="H101" s="38">
        <v>17.710999999999999</v>
      </c>
      <c r="I101" s="38">
        <v>48.609000000000002</v>
      </c>
      <c r="J101" s="38">
        <v>424.43</v>
      </c>
      <c r="K101" s="39" t="s">
        <v>66</v>
      </c>
      <c r="L101" s="83">
        <v>57.62</v>
      </c>
    </row>
    <row r="102" spans="1:12" ht="15" x14ac:dyDescent="0.25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2"/>
      <c r="B103" s="14"/>
      <c r="C103" s="11"/>
      <c r="D103" s="7" t="s">
        <v>21</v>
      </c>
      <c r="E103" s="81" t="s">
        <v>64</v>
      </c>
      <c r="F103" s="41">
        <v>200</v>
      </c>
      <c r="G103" s="41">
        <v>4.08</v>
      </c>
      <c r="H103" s="41">
        <v>3.54</v>
      </c>
      <c r="I103" s="41">
        <v>17.579999999999998</v>
      </c>
      <c r="J103" s="41">
        <v>118.6</v>
      </c>
      <c r="K103" s="42">
        <v>382</v>
      </c>
      <c r="L103" s="84">
        <v>16.71</v>
      </c>
    </row>
    <row r="104" spans="1:12" ht="15" x14ac:dyDescent="0.25">
      <c r="A104" s="22"/>
      <c r="B104" s="14"/>
      <c r="C104" s="11"/>
      <c r="D104" s="7" t="s">
        <v>22</v>
      </c>
      <c r="E104" s="81" t="s">
        <v>65</v>
      </c>
      <c r="F104" s="41">
        <v>30</v>
      </c>
      <c r="G104" s="41">
        <v>1.95</v>
      </c>
      <c r="H104" s="41">
        <v>0.3</v>
      </c>
      <c r="I104" s="41">
        <v>14.25</v>
      </c>
      <c r="J104" s="41">
        <v>67.5</v>
      </c>
      <c r="K104" s="42" t="s">
        <v>45</v>
      </c>
      <c r="L104" s="84">
        <v>2.91</v>
      </c>
    </row>
    <row r="105" spans="1:12" ht="15.75" thickBot="1" x14ac:dyDescent="0.3">
      <c r="A105" s="22"/>
      <c r="B105" s="14"/>
      <c r="C105" s="11"/>
      <c r="D105" s="7"/>
      <c r="E105" s="82" t="s">
        <v>55</v>
      </c>
      <c r="F105" s="41">
        <v>40</v>
      </c>
      <c r="G105" s="41">
        <v>3.2</v>
      </c>
      <c r="H105" s="41">
        <v>6</v>
      </c>
      <c r="I105" s="41">
        <v>28.8</v>
      </c>
      <c r="J105" s="41">
        <v>230.8</v>
      </c>
      <c r="K105" s="42" t="s">
        <v>45</v>
      </c>
      <c r="L105" s="85">
        <v>7.76</v>
      </c>
    </row>
    <row r="106" spans="1:12" ht="15" x14ac:dyDescent="0.25">
      <c r="A106" s="22"/>
      <c r="B106" s="14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540</v>
      </c>
      <c r="G108" s="18">
        <f t="shared" ref="G108:J108" si="54">SUM(G101:G107)</f>
        <v>26.731999999999999</v>
      </c>
      <c r="H108" s="18">
        <f t="shared" si="54"/>
        <v>27.550999999999998</v>
      </c>
      <c r="I108" s="18">
        <f t="shared" si="54"/>
        <v>109.23899999999999</v>
      </c>
      <c r="J108" s="18">
        <f t="shared" si="54"/>
        <v>841.32999999999993</v>
      </c>
      <c r="K108" s="24"/>
      <c r="L108" s="18">
        <f t="shared" ref="L108" si="55">SUM(L101:L107)</f>
        <v>85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14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2"/>
      <c r="B111" s="14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2"/>
      <c r="B112" s="14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2"/>
      <c r="B113" s="14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2"/>
      <c r="B114" s="14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2"/>
      <c r="B115" s="14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2"/>
      <c r="B116" s="14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2"/>
      <c r="B117" s="14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53" t="s">
        <v>4</v>
      </c>
      <c r="D119" s="54"/>
      <c r="E119" s="30"/>
      <c r="F119" s="31">
        <f>F108+F118</f>
        <v>540</v>
      </c>
      <c r="G119" s="31">
        <f t="shared" ref="G119" si="58">G108+G118</f>
        <v>26.731999999999999</v>
      </c>
      <c r="H119" s="31">
        <f t="shared" ref="H119" si="59">H108+H118</f>
        <v>27.550999999999998</v>
      </c>
      <c r="I119" s="31">
        <f t="shared" ref="I119" si="60">I108+I118</f>
        <v>109.23899999999999</v>
      </c>
      <c r="J119" s="31">
        <f t="shared" ref="J119:L119" si="61">J108+J118</f>
        <v>841.32999999999993</v>
      </c>
      <c r="K119" s="31"/>
      <c r="L119" s="31">
        <f t="shared" si="61"/>
        <v>85</v>
      </c>
    </row>
    <row r="120" spans="1:12" ht="25.5" x14ac:dyDescent="0.25">
      <c r="A120" s="13">
        <v>2</v>
      </c>
      <c r="B120" s="14">
        <v>2</v>
      </c>
      <c r="C120" s="21" t="s">
        <v>19</v>
      </c>
      <c r="D120" s="5" t="s">
        <v>20</v>
      </c>
      <c r="E120" s="86" t="s">
        <v>67</v>
      </c>
      <c r="F120" s="38">
        <v>270</v>
      </c>
      <c r="G120" s="38">
        <v>16.729800000000001</v>
      </c>
      <c r="H120" s="88">
        <v>17</v>
      </c>
      <c r="I120" s="89">
        <v>45</v>
      </c>
      <c r="J120" s="90">
        <v>405</v>
      </c>
      <c r="K120" s="39" t="s">
        <v>59</v>
      </c>
      <c r="L120" s="94">
        <v>74.040000000000006</v>
      </c>
    </row>
    <row r="121" spans="1:12" ht="15" x14ac:dyDescent="0.25">
      <c r="A121" s="13"/>
      <c r="B121" s="14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3"/>
      <c r="B122" s="14"/>
      <c r="C122" s="11"/>
      <c r="D122" s="7" t="s">
        <v>21</v>
      </c>
      <c r="E122" s="87" t="s">
        <v>68</v>
      </c>
      <c r="F122" s="41">
        <v>200</v>
      </c>
      <c r="G122" s="91">
        <v>0</v>
      </c>
      <c r="H122" s="91">
        <v>0</v>
      </c>
      <c r="I122" s="92">
        <v>15</v>
      </c>
      <c r="J122" s="93">
        <v>60</v>
      </c>
      <c r="K122" s="42">
        <v>376</v>
      </c>
      <c r="L122" s="95">
        <v>2.92</v>
      </c>
    </row>
    <row r="123" spans="1:12" ht="15" x14ac:dyDescent="0.25">
      <c r="A123" s="13"/>
      <c r="B123" s="14"/>
      <c r="C123" s="11"/>
      <c r="D123" s="7" t="s">
        <v>22</v>
      </c>
      <c r="E123" s="87" t="s">
        <v>44</v>
      </c>
      <c r="F123" s="41">
        <v>30</v>
      </c>
      <c r="G123" s="91">
        <v>2</v>
      </c>
      <c r="H123" s="91">
        <v>0</v>
      </c>
      <c r="I123" s="92">
        <v>14</v>
      </c>
      <c r="J123" s="93">
        <v>67.8</v>
      </c>
      <c r="K123" s="42" t="s">
        <v>45</v>
      </c>
      <c r="L123" s="95">
        <v>2.91</v>
      </c>
    </row>
    <row r="124" spans="1:12" ht="15" x14ac:dyDescent="0.25">
      <c r="A124" s="13"/>
      <c r="B124" s="14"/>
      <c r="C124" s="11"/>
      <c r="D124" s="7" t="s">
        <v>25</v>
      </c>
      <c r="E124" s="87" t="s">
        <v>46</v>
      </c>
      <c r="F124" s="41">
        <v>60</v>
      </c>
      <c r="G124" s="91">
        <v>0</v>
      </c>
      <c r="H124" s="91">
        <v>0</v>
      </c>
      <c r="I124" s="92">
        <v>1</v>
      </c>
      <c r="J124" s="93">
        <v>3.6</v>
      </c>
      <c r="K124" s="42">
        <v>70</v>
      </c>
      <c r="L124" s="95">
        <v>5.13</v>
      </c>
    </row>
    <row r="125" spans="1:12" ht="15" x14ac:dyDescent="0.25">
      <c r="A125" s="13"/>
      <c r="B125" s="14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3"/>
      <c r="B126" s="14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560</v>
      </c>
      <c r="G127" s="18">
        <f t="shared" ref="G127:J127" si="62">SUM(G120:G126)</f>
        <v>18.729800000000001</v>
      </c>
      <c r="H127" s="18">
        <f t="shared" si="62"/>
        <v>17</v>
      </c>
      <c r="I127" s="18">
        <f t="shared" si="62"/>
        <v>75</v>
      </c>
      <c r="J127" s="18">
        <f t="shared" si="62"/>
        <v>536.4</v>
      </c>
      <c r="K127" s="24"/>
      <c r="L127" s="18">
        <f t="shared" ref="L127" si="63">SUM(L120:L126)</f>
        <v>85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3"/>
      <c r="B129" s="14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3"/>
      <c r="B130" s="14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3"/>
      <c r="B131" s="14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3"/>
      <c r="B132" s="14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3"/>
      <c r="B133" s="14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3"/>
      <c r="B134" s="14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3"/>
      <c r="B135" s="14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3"/>
      <c r="B136" s="14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53" t="s">
        <v>4</v>
      </c>
      <c r="D138" s="54"/>
      <c r="E138" s="30"/>
      <c r="F138" s="31">
        <f>F127+F137</f>
        <v>560</v>
      </c>
      <c r="G138" s="31">
        <f t="shared" ref="G138" si="66">G127+G137</f>
        <v>18.729800000000001</v>
      </c>
      <c r="H138" s="31">
        <f t="shared" ref="H138" si="67">H127+H137</f>
        <v>17</v>
      </c>
      <c r="I138" s="31">
        <f t="shared" ref="I138" si="68">I127+I137</f>
        <v>75</v>
      </c>
      <c r="J138" s="31">
        <f t="shared" ref="J138:L138" si="69">J127+J137</f>
        <v>536.4</v>
      </c>
      <c r="K138" s="31"/>
      <c r="L138" s="31">
        <f t="shared" si="69"/>
        <v>85</v>
      </c>
    </row>
    <row r="139" spans="1:12" ht="25.5" x14ac:dyDescent="0.25">
      <c r="A139" s="19">
        <v>2</v>
      </c>
      <c r="B139" s="20">
        <v>3</v>
      </c>
      <c r="C139" s="21" t="s">
        <v>19</v>
      </c>
      <c r="D139" s="5" t="s">
        <v>20</v>
      </c>
      <c r="E139" s="62" t="s">
        <v>69</v>
      </c>
      <c r="F139" s="38">
        <v>270</v>
      </c>
      <c r="G139" s="38">
        <v>479</v>
      </c>
      <c r="H139" s="65">
        <v>21</v>
      </c>
      <c r="I139" s="65">
        <v>19</v>
      </c>
      <c r="J139" s="96">
        <v>55</v>
      </c>
      <c r="K139" s="39" t="s">
        <v>71</v>
      </c>
      <c r="L139" s="60">
        <v>67.09</v>
      </c>
    </row>
    <row r="140" spans="1:12" ht="15" x14ac:dyDescent="0.25">
      <c r="A140" s="22"/>
      <c r="B140" s="14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2"/>
      <c r="B141" s="14"/>
      <c r="C141" s="11"/>
      <c r="D141" s="7" t="s">
        <v>21</v>
      </c>
      <c r="E141" s="63" t="s">
        <v>53</v>
      </c>
      <c r="F141" s="41">
        <v>200</v>
      </c>
      <c r="G141" s="97">
        <v>88</v>
      </c>
      <c r="H141" s="97">
        <v>1</v>
      </c>
      <c r="I141" s="97">
        <v>0</v>
      </c>
      <c r="J141" s="98">
        <v>21</v>
      </c>
      <c r="K141" s="42">
        <v>388</v>
      </c>
      <c r="L141" s="61">
        <v>6.84</v>
      </c>
    </row>
    <row r="142" spans="1:12" ht="15.75" customHeight="1" x14ac:dyDescent="0.25">
      <c r="A142" s="22"/>
      <c r="B142" s="14"/>
      <c r="C142" s="11"/>
      <c r="D142" s="7" t="s">
        <v>22</v>
      </c>
      <c r="E142" s="63" t="s">
        <v>70</v>
      </c>
      <c r="F142" s="41">
        <v>30</v>
      </c>
      <c r="G142" s="97">
        <v>67.5</v>
      </c>
      <c r="H142" s="97">
        <v>2</v>
      </c>
      <c r="I142" s="97">
        <v>0</v>
      </c>
      <c r="J142" s="98">
        <v>14</v>
      </c>
      <c r="K142" s="42" t="s">
        <v>45</v>
      </c>
      <c r="L142" s="61">
        <v>2.91</v>
      </c>
    </row>
    <row r="143" spans="1:12" ht="15" x14ac:dyDescent="0.25">
      <c r="A143" s="22"/>
      <c r="B143" s="14"/>
      <c r="C143" s="11"/>
      <c r="D143" s="7" t="s">
        <v>25</v>
      </c>
      <c r="E143" s="63" t="s">
        <v>61</v>
      </c>
      <c r="F143" s="41">
        <v>60</v>
      </c>
      <c r="G143" s="97">
        <v>20</v>
      </c>
      <c r="H143" s="97">
        <v>1</v>
      </c>
      <c r="I143" s="97">
        <v>0</v>
      </c>
      <c r="J143" s="98">
        <v>3</v>
      </c>
      <c r="K143" s="42">
        <v>71</v>
      </c>
      <c r="L143" s="61">
        <v>8.16</v>
      </c>
    </row>
    <row r="144" spans="1:12" ht="15" x14ac:dyDescent="0.25">
      <c r="A144" s="22"/>
      <c r="B144" s="14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14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560</v>
      </c>
      <c r="G146" s="18">
        <f t="shared" ref="G146:J146" si="70">SUM(G139:G145)</f>
        <v>654.5</v>
      </c>
      <c r="H146" s="18">
        <f t="shared" si="70"/>
        <v>25</v>
      </c>
      <c r="I146" s="18">
        <f t="shared" si="70"/>
        <v>19</v>
      </c>
      <c r="J146" s="18">
        <f t="shared" si="70"/>
        <v>93</v>
      </c>
      <c r="K146" s="24"/>
      <c r="L146" s="18">
        <f t="shared" ref="L146" si="71">SUM(L139:L145)</f>
        <v>85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2"/>
      <c r="B148" s="14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2"/>
      <c r="B149" s="14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2"/>
      <c r="B150" s="14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2"/>
      <c r="B151" s="14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2"/>
      <c r="B152" s="14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2"/>
      <c r="B153" s="14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2"/>
      <c r="B154" s="14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2"/>
      <c r="B155" s="14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53" t="s">
        <v>4</v>
      </c>
      <c r="D157" s="54"/>
      <c r="E157" s="30"/>
      <c r="F157" s="31">
        <f>F146+F156</f>
        <v>560</v>
      </c>
      <c r="G157" s="31">
        <f t="shared" ref="G157" si="74">G146+G156</f>
        <v>654.5</v>
      </c>
      <c r="H157" s="31">
        <f t="shared" ref="H157" si="75">H146+H156</f>
        <v>25</v>
      </c>
      <c r="I157" s="31">
        <f t="shared" ref="I157" si="76">I146+I156</f>
        <v>19</v>
      </c>
      <c r="J157" s="31">
        <f t="shared" ref="J157:L157" si="77">J146+J156</f>
        <v>93</v>
      </c>
      <c r="K157" s="31"/>
      <c r="L157" s="31">
        <f t="shared" si="77"/>
        <v>85</v>
      </c>
    </row>
    <row r="158" spans="1:12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62" t="s">
        <v>72</v>
      </c>
      <c r="F158" s="38">
        <v>270</v>
      </c>
      <c r="G158" s="65">
        <v>16</v>
      </c>
      <c r="H158" s="65">
        <v>9</v>
      </c>
      <c r="I158" s="96">
        <v>26</v>
      </c>
      <c r="J158" s="65">
        <v>257</v>
      </c>
      <c r="K158" s="39" t="s">
        <v>74</v>
      </c>
      <c r="L158" s="60">
        <v>67.95</v>
      </c>
    </row>
    <row r="159" spans="1:12" ht="15" x14ac:dyDescent="0.25">
      <c r="A159" s="22"/>
      <c r="B159" s="14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2"/>
      <c r="B160" s="14"/>
      <c r="C160" s="11"/>
      <c r="D160" s="7" t="s">
        <v>21</v>
      </c>
      <c r="E160" s="63" t="s">
        <v>73</v>
      </c>
      <c r="F160" s="41">
        <v>200</v>
      </c>
      <c r="G160" s="97">
        <v>1</v>
      </c>
      <c r="H160" s="97">
        <v>0</v>
      </c>
      <c r="I160" s="98">
        <v>32</v>
      </c>
      <c r="J160" s="97">
        <v>132.80000000000001</v>
      </c>
      <c r="K160" s="42">
        <v>349</v>
      </c>
      <c r="L160" s="61">
        <v>6.68</v>
      </c>
    </row>
    <row r="161" spans="1:12" ht="15" x14ac:dyDescent="0.25">
      <c r="A161" s="22"/>
      <c r="B161" s="14"/>
      <c r="C161" s="11"/>
      <c r="D161" s="7" t="s">
        <v>22</v>
      </c>
      <c r="E161" s="63" t="s">
        <v>54</v>
      </c>
      <c r="F161" s="41">
        <v>30</v>
      </c>
      <c r="G161" s="97">
        <v>2</v>
      </c>
      <c r="H161" s="97">
        <v>1</v>
      </c>
      <c r="I161" s="98">
        <v>18</v>
      </c>
      <c r="J161" s="97">
        <v>87</v>
      </c>
      <c r="K161" s="42" t="s">
        <v>45</v>
      </c>
      <c r="L161" s="61">
        <v>4.55</v>
      </c>
    </row>
    <row r="162" spans="1:12" ht="15" x14ac:dyDescent="0.25">
      <c r="A162" s="22"/>
      <c r="B162" s="14"/>
      <c r="C162" s="11"/>
      <c r="D162" s="7"/>
      <c r="E162" s="63" t="s">
        <v>55</v>
      </c>
      <c r="F162" s="41">
        <v>40</v>
      </c>
      <c r="G162" s="97">
        <v>3</v>
      </c>
      <c r="H162" s="97">
        <v>6</v>
      </c>
      <c r="I162" s="98">
        <v>29</v>
      </c>
      <c r="J162" s="97">
        <v>231</v>
      </c>
      <c r="K162" s="42" t="s">
        <v>45</v>
      </c>
      <c r="L162" s="61">
        <v>5.82</v>
      </c>
    </row>
    <row r="163" spans="1:12" ht="15" x14ac:dyDescent="0.25">
      <c r="A163" s="22"/>
      <c r="B163" s="14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2"/>
      <c r="B164" s="14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540</v>
      </c>
      <c r="G165" s="18">
        <f t="shared" ref="G165:J165" si="78">SUM(G158:G164)</f>
        <v>22</v>
      </c>
      <c r="H165" s="18">
        <f t="shared" si="78"/>
        <v>16</v>
      </c>
      <c r="I165" s="18">
        <f t="shared" si="78"/>
        <v>105</v>
      </c>
      <c r="J165" s="18">
        <f t="shared" si="78"/>
        <v>707.8</v>
      </c>
      <c r="K165" s="24"/>
      <c r="L165" s="18">
        <f t="shared" ref="L165" si="79">SUM(L158:L164)</f>
        <v>85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2"/>
      <c r="B167" s="14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2"/>
      <c r="B168" s="14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2"/>
      <c r="B169" s="14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2"/>
      <c r="B170" s="14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2"/>
      <c r="B171" s="14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2"/>
      <c r="B172" s="14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2"/>
      <c r="B173" s="14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2"/>
      <c r="B174" s="14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53" t="s">
        <v>4</v>
      </c>
      <c r="D176" s="54"/>
      <c r="E176" s="30"/>
      <c r="F176" s="31">
        <f>F165+F175</f>
        <v>540</v>
      </c>
      <c r="G176" s="31">
        <f t="shared" ref="G176" si="82">G165+G175</f>
        <v>22</v>
      </c>
      <c r="H176" s="31">
        <f t="shared" ref="H176" si="83">H165+H175</f>
        <v>16</v>
      </c>
      <c r="I176" s="31">
        <f t="shared" ref="I176" si="84">I165+I175</f>
        <v>105</v>
      </c>
      <c r="J176" s="31">
        <f t="shared" ref="J176:L176" si="85">J165+J175</f>
        <v>707.8</v>
      </c>
      <c r="K176" s="31"/>
      <c r="L176" s="31">
        <f t="shared" si="85"/>
        <v>85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20</v>
      </c>
      <c r="E177" s="62" t="s">
        <v>75</v>
      </c>
      <c r="F177" s="38">
        <v>170</v>
      </c>
      <c r="G177" s="65">
        <v>28</v>
      </c>
      <c r="H177" s="65">
        <v>23</v>
      </c>
      <c r="I177" s="96">
        <v>36</v>
      </c>
      <c r="J177" s="65">
        <v>463</v>
      </c>
      <c r="K177" s="39">
        <v>223</v>
      </c>
      <c r="L177" s="60">
        <v>56.87</v>
      </c>
    </row>
    <row r="178" spans="1:12" ht="15" x14ac:dyDescent="0.25">
      <c r="A178" s="22"/>
      <c r="B178" s="14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2"/>
      <c r="B179" s="14"/>
      <c r="C179" s="11"/>
      <c r="D179" s="7" t="s">
        <v>21</v>
      </c>
      <c r="E179" s="63" t="s">
        <v>68</v>
      </c>
      <c r="F179" s="41">
        <v>200</v>
      </c>
      <c r="G179" s="97">
        <v>0</v>
      </c>
      <c r="H179" s="97">
        <v>0</v>
      </c>
      <c r="I179" s="98">
        <v>15</v>
      </c>
      <c r="J179" s="97">
        <v>60</v>
      </c>
      <c r="K179" s="42">
        <v>376</v>
      </c>
      <c r="L179" s="61">
        <v>2.92</v>
      </c>
    </row>
    <row r="180" spans="1:12" ht="15" x14ac:dyDescent="0.25">
      <c r="A180" s="22"/>
      <c r="B180" s="14"/>
      <c r="C180" s="11"/>
      <c r="D180" s="7" t="s">
        <v>22</v>
      </c>
      <c r="E180" s="63" t="s">
        <v>70</v>
      </c>
      <c r="F180" s="41">
        <v>30</v>
      </c>
      <c r="G180" s="97">
        <v>2</v>
      </c>
      <c r="H180" s="97">
        <v>0</v>
      </c>
      <c r="I180" s="98">
        <v>14</v>
      </c>
      <c r="J180" s="97">
        <v>67.5</v>
      </c>
      <c r="K180" s="42" t="s">
        <v>45</v>
      </c>
      <c r="L180" s="61">
        <v>2.91</v>
      </c>
    </row>
    <row r="181" spans="1:12" ht="15" x14ac:dyDescent="0.25">
      <c r="A181" s="22"/>
      <c r="B181" s="14"/>
      <c r="C181" s="11"/>
      <c r="D181" s="7" t="s">
        <v>23</v>
      </c>
      <c r="E181" s="63" t="s">
        <v>76</v>
      </c>
      <c r="F181" s="41">
        <v>100</v>
      </c>
      <c r="G181" s="97">
        <v>0</v>
      </c>
      <c r="H181" s="97">
        <v>0</v>
      </c>
      <c r="I181" s="98">
        <v>10</v>
      </c>
      <c r="J181" s="97">
        <v>47</v>
      </c>
      <c r="K181" s="42">
        <v>338</v>
      </c>
      <c r="L181" s="61">
        <v>14.3</v>
      </c>
    </row>
    <row r="182" spans="1:12" ht="15.75" thickBot="1" x14ac:dyDescent="0.3">
      <c r="A182" s="22"/>
      <c r="B182" s="14"/>
      <c r="C182" s="11"/>
      <c r="D182" s="6"/>
      <c r="E182" s="99" t="s">
        <v>77</v>
      </c>
      <c r="F182" s="41">
        <v>30</v>
      </c>
      <c r="G182" s="100">
        <v>1</v>
      </c>
      <c r="H182" s="100">
        <v>1</v>
      </c>
      <c r="I182" s="101">
        <v>28</v>
      </c>
      <c r="J182" s="100">
        <v>127.5</v>
      </c>
      <c r="K182" s="42" t="s">
        <v>78</v>
      </c>
      <c r="L182" s="102">
        <v>8</v>
      </c>
    </row>
    <row r="183" spans="1:12" ht="15" x14ac:dyDescent="0.25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530</v>
      </c>
      <c r="G184" s="18">
        <f t="shared" ref="G184:J184" si="86">SUM(G177:G183)</f>
        <v>31</v>
      </c>
      <c r="H184" s="18">
        <f t="shared" si="86"/>
        <v>24</v>
      </c>
      <c r="I184" s="18">
        <f t="shared" si="86"/>
        <v>103</v>
      </c>
      <c r="J184" s="18">
        <f t="shared" si="86"/>
        <v>765</v>
      </c>
      <c r="K184" s="24"/>
      <c r="L184" s="18">
        <f t="shared" ref="L184" si="87">SUM(L177:L183)</f>
        <v>85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2"/>
      <c r="B186" s="14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2"/>
      <c r="B187" s="14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2"/>
      <c r="B188" s="14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2"/>
      <c r="B189" s="14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2"/>
      <c r="B190" s="14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2"/>
      <c r="B191" s="14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2"/>
      <c r="B192" s="14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2"/>
      <c r="B193" s="14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53" t="s">
        <v>4</v>
      </c>
      <c r="D195" s="54"/>
      <c r="E195" s="30"/>
      <c r="F195" s="31">
        <f>F184+F194</f>
        <v>530</v>
      </c>
      <c r="G195" s="31">
        <f t="shared" ref="G195" si="90">G184+G194</f>
        <v>31</v>
      </c>
      <c r="H195" s="31">
        <f t="shared" ref="H195" si="91">H184+H194</f>
        <v>24</v>
      </c>
      <c r="I195" s="31">
        <f t="shared" ref="I195" si="92">I184+I194</f>
        <v>103</v>
      </c>
      <c r="J195" s="31">
        <f t="shared" ref="J195:L195" si="93">J184+J194</f>
        <v>765</v>
      </c>
      <c r="K195" s="31"/>
      <c r="L195" s="31">
        <f t="shared" si="93"/>
        <v>85</v>
      </c>
    </row>
    <row r="196" spans="1:12" x14ac:dyDescent="0.2">
      <c r="A196" s="26"/>
      <c r="B196" s="27"/>
      <c r="C196" s="55" t="s">
        <v>5</v>
      </c>
      <c r="D196" s="55"/>
      <c r="E196" s="55"/>
      <c r="F196" s="33">
        <f>(F24+F43+F62+F81+F100+F119+F138+F157+F176+F195)/(IF(F24=0,0,1)+IF(F43=0,0,1)+IF(F62=0,0,1)+IF(F81=0,0,1)+IF(F100=0,0,1)+IF(F119=0,0,1)+IF(F138=0,0,1)+IF(F157=0,0,1)+IF(F176=0,0,1)+IF(F195=0,0,1))</f>
        <v>552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86.662459999999996</v>
      </c>
      <c r="H196" s="33">
        <f t="shared" si="94"/>
        <v>19.349</v>
      </c>
      <c r="I196" s="33">
        <f t="shared" si="94"/>
        <v>87.682400000000001</v>
      </c>
      <c r="J196" s="33">
        <f t="shared" si="94"/>
        <v>596.40660000000003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2022-05-16T14:23:56Z</dcterms:created>
  <dcterms:modified xsi:type="dcterms:W3CDTF">2023-10-13T13:05:38Z</dcterms:modified>
</cp:coreProperties>
</file>